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480" yWindow="360" windowWidth="20730" windowHeight="11700"/>
  </bookViews>
  <sheets>
    <sheet name="Instructions" sheetId="2" r:id="rId1"/>
    <sheet name="Composite Calculator" sheetId="1" r:id="rId2"/>
  </sheets>
  <definedNames>
    <definedName name="Cur_Num">'Composite Calculator'!$B$3</definedName>
    <definedName name="Denom">'Composite Calculator'!$C$3</definedName>
    <definedName name="Pop_Goal">'Composite Calculator'!$E$2</definedName>
  </definedNames>
  <calcPr calcId="145621"/>
</workbook>
</file>

<file path=xl/calcChain.xml><?xml version="1.0" encoding="utf-8"?>
<calcChain xmlns="http://schemas.openxmlformats.org/spreadsheetml/2006/main">
  <c r="F4" i="1" l="1"/>
  <c r="F5" i="1"/>
  <c r="F6" i="1"/>
  <c r="F7" i="1"/>
  <c r="F8" i="1"/>
  <c r="F9" i="1"/>
  <c r="F10" i="1"/>
  <c r="F11" i="1"/>
  <c r="F12" i="1"/>
  <c r="F13" i="1"/>
  <c r="F15" i="1" l="1"/>
  <c r="F14" i="1"/>
  <c r="F3" i="1" l="1"/>
  <c r="D4" i="1"/>
  <c r="G4" i="1" s="1"/>
  <c r="D5" i="1"/>
  <c r="D6" i="1"/>
  <c r="G6" i="1" s="1"/>
  <c r="D7" i="1"/>
  <c r="G7" i="1" s="1"/>
  <c r="D8" i="1"/>
  <c r="D9" i="1"/>
  <c r="G9" i="1" s="1"/>
  <c r="D10" i="1"/>
  <c r="D11" i="1"/>
  <c r="D12" i="1"/>
  <c r="D13" i="1"/>
  <c r="D14" i="1"/>
  <c r="D15" i="1"/>
  <c r="D3" i="1"/>
  <c r="B16" i="1"/>
  <c r="C16" i="1"/>
  <c r="H3" i="1" l="1"/>
  <c r="D16" i="1"/>
  <c r="G3" i="1"/>
  <c r="G8" i="1"/>
  <c r="G15" i="1"/>
  <c r="G13" i="1"/>
  <c r="G12" i="1"/>
  <c r="G11" i="1"/>
  <c r="E16" i="1"/>
  <c r="I3" i="1" s="1"/>
  <c r="G10" i="1"/>
  <c r="G5" i="1"/>
  <c r="G14" i="1"/>
  <c r="F16" i="1" l="1"/>
  <c r="G16" i="1" s="1"/>
</calcChain>
</file>

<file path=xl/sharedStrings.xml><?xml version="1.0" encoding="utf-8"?>
<sst xmlns="http://schemas.openxmlformats.org/spreadsheetml/2006/main" count="33" uniqueCount="33">
  <si>
    <t>Measure Description</t>
  </si>
  <si>
    <t>Composite</t>
  </si>
  <si>
    <t>Denominator</t>
  </si>
  <si>
    <t>SR Mod/Severe Pain (L)</t>
  </si>
  <si>
    <t>Hi-risk Pres Ulcer (L)</t>
  </si>
  <si>
    <t>Phys Restraints (L)</t>
  </si>
  <si>
    <t>Falls w/Maj Injury (L)</t>
  </si>
  <si>
    <t>Antipsyc Med (L)</t>
  </si>
  <si>
    <t>Depress Sx (L)</t>
  </si>
  <si>
    <t>UTI (L)</t>
  </si>
  <si>
    <t>Cath Insert/Left Bladder (L)</t>
  </si>
  <si>
    <t>Lo-Risk Lose B/B Con (L)</t>
  </si>
  <si>
    <t>Excess Wt Loss (L)</t>
  </si>
  <si>
    <t>Incr ADL Help (L)</t>
  </si>
  <si>
    <t>Recalculated Facility Composite Percentage</t>
  </si>
  <si>
    <t>Facility Composite  Percentage</t>
  </si>
  <si>
    <t>Current Numerator</t>
  </si>
  <si>
    <t>Influenza Vaccine^</t>
  </si>
  <si>
    <t>Pneumococcal Vaccine^</t>
  </si>
  <si>
    <t>^Obtain the Influenza and the Pneumococcal vaccine information from your QIO contact.</t>
  </si>
  <si>
    <t>Current Numerator Reduction Goal to Reach 6.00 Composite Score</t>
  </si>
  <si>
    <t>Desired Goal Numerator Reduction  to Reach 6.00 Composite Score</t>
  </si>
  <si>
    <t>Percent of Change from Current Numerator to Desired Goal Numerator</t>
  </si>
  <si>
    <t>https://www.youtube.com/watch?v=ZLhVJEmzvuY&amp;feature=youtu.be</t>
  </si>
  <si>
    <t>Color Coding Definitions</t>
  </si>
  <si>
    <t>Highlighted Color</t>
  </si>
  <si>
    <t>Composite Range</t>
  </si>
  <si>
    <t>0.00-6.00</t>
  </si>
  <si>
    <t>6.01-7.00</t>
  </si>
  <si>
    <t>Updated 08/24/2015</t>
  </si>
  <si>
    <t>Composite Score Calculator</t>
  </si>
  <si>
    <t>7.01 or higher</t>
  </si>
  <si>
    <t>This material was prepared by the Great Plains Quality Innovation Network, the Medicare Quality Improvement Organization for Kansas, Nebraska, North Dakota and South Dakota, under contract with the Centers for Medicare &amp; Medicaid Services (CMS), an agency of the U.S. Department of Health and Human Services. The contents presented do not necessarily reflect CMS policy. 11SOW-GPQIN-KS-C2-57/0815</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</si>
</sst>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8"/>
      <color theme="1"/>
      <name val="Calibri"/>
      <family val="2"/>
      <scheme val="minor"/>
    </font>
    <font>
      <b/>
      <sz val="14"/>
      <color theme="1"/>
      <name val="Calibri"/>
      <family val="2"/>
      <scheme val="minor"/>
    </font>
    <font>
      <sz val="11"/>
      <color rgb="FF000000"/>
      <name val="Calibri"/>
      <family val="2"/>
    </font>
    <font>
      <u/>
      <sz val="11"/>
      <color theme="10"/>
      <name val="Calibri"/>
      <family val="2"/>
      <scheme val="minor"/>
    </font>
    <font>
      <b/>
      <sz val="11"/>
      <color theme="0"/>
      <name val="Calibri"/>
      <family val="2"/>
      <scheme val="minor"/>
    </font>
    <font>
      <b/>
      <sz val="16"/>
      <color rgb="FF000000"/>
      <name val="Calibri"/>
      <family val="2"/>
    </font>
    <font>
      <b/>
      <sz val="28"/>
      <color theme="1"/>
      <name val="Calibri"/>
      <family val="2"/>
      <scheme val="minor"/>
    </font>
  </fonts>
  <fills count="7">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499984740745262"/>
        <bgColor indexed="64"/>
      </patternFill>
    </fill>
  </fills>
  <borders count="18">
    <border>
      <left/>
      <right/>
      <top/>
      <bottom/>
      <diagonal/>
    </border>
    <border>
      <left style="thick">
        <color auto="1"/>
      </left>
      <right/>
      <top/>
      <bottom/>
      <diagonal/>
    </border>
    <border>
      <left style="thick">
        <color auto="1"/>
      </left>
      <right/>
      <top/>
      <bottom style="double">
        <color indexed="64"/>
      </bottom>
      <diagonal/>
    </border>
    <border>
      <left/>
      <right/>
      <top/>
      <bottom style="double">
        <color indexed="64"/>
      </bottom>
      <diagonal/>
    </border>
    <border>
      <left/>
      <right style="thick">
        <color auto="1"/>
      </right>
      <top/>
      <bottom/>
      <diagonal/>
    </border>
    <border>
      <left/>
      <right style="thick">
        <color auto="1"/>
      </right>
      <top/>
      <bottom style="double">
        <color indexed="64"/>
      </bottom>
      <diagonal/>
    </border>
    <border>
      <left style="thick">
        <color auto="1"/>
      </left>
      <right/>
      <top style="thick">
        <color auto="1"/>
      </top>
      <bottom style="thin">
        <color indexed="64"/>
      </bottom>
      <diagonal/>
    </border>
    <border>
      <left style="thick">
        <color auto="1"/>
      </left>
      <right style="thick">
        <color auto="1"/>
      </right>
      <top/>
      <bottom/>
      <diagonal/>
    </border>
    <border>
      <left/>
      <right/>
      <top/>
      <bottom style="thick">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thick">
        <color auto="1"/>
      </top>
      <bottom style="medium">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indexed="64"/>
      </bottom>
      <diagonal/>
    </border>
    <border>
      <left style="thin">
        <color auto="1"/>
      </left>
      <right style="thin">
        <color auto="1"/>
      </right>
      <top style="thick">
        <color auto="1"/>
      </top>
      <bottom style="thin">
        <color indexed="64"/>
      </bottom>
      <diagonal/>
    </border>
    <border>
      <left style="thin">
        <color auto="1"/>
      </left>
      <right style="thick">
        <color auto="1"/>
      </right>
      <top style="thick">
        <color auto="1"/>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43">
    <xf numFmtId="0" fontId="0" fillId="0" borderId="0" xfId="0"/>
    <xf numFmtId="0" fontId="0" fillId="0" borderId="0" xfId="0" applyProtection="1">
      <protection locked="0"/>
    </xf>
    <xf numFmtId="1" fontId="0" fillId="0" borderId="1" xfId="1" applyNumberFormat="1" applyFont="1" applyBorder="1" applyProtection="1">
      <protection locked="0"/>
    </xf>
    <xf numFmtId="1" fontId="0" fillId="0" borderId="0" xfId="1" applyNumberFormat="1" applyFont="1" applyBorder="1" applyProtection="1">
      <protection locked="0"/>
    </xf>
    <xf numFmtId="1" fontId="0" fillId="0" borderId="2" xfId="1" applyNumberFormat="1" applyFont="1" applyBorder="1" applyProtection="1">
      <protection locked="0"/>
    </xf>
    <xf numFmtId="1" fontId="0" fillId="0" borderId="3" xfId="1" applyNumberFormat="1" applyFont="1" applyBorder="1" applyProtection="1">
      <protection locked="0"/>
    </xf>
    <xf numFmtId="0" fontId="4" fillId="0" borderId="0" xfId="0" applyFont="1" applyProtection="1"/>
    <xf numFmtId="10" fontId="0" fillId="0" borderId="0" xfId="1" applyNumberFormat="1" applyFont="1" applyBorder="1" applyProtection="1"/>
    <xf numFmtId="10" fontId="0" fillId="0" borderId="3" xfId="1" applyNumberFormat="1" applyFont="1" applyBorder="1" applyProtection="1"/>
    <xf numFmtId="10" fontId="4" fillId="0" borderId="0" xfId="1" applyNumberFormat="1" applyFont="1" applyBorder="1" applyProtection="1"/>
    <xf numFmtId="0" fontId="0" fillId="0" borderId="1" xfId="0" applyBorder="1" applyProtection="1"/>
    <xf numFmtId="0" fontId="0" fillId="0" borderId="2" xfId="0" applyBorder="1" applyProtection="1"/>
    <xf numFmtId="10" fontId="0" fillId="0" borderId="4" xfId="1" applyNumberFormat="1" applyFont="1" applyBorder="1" applyProtection="1"/>
    <xf numFmtId="10" fontId="0" fillId="0" borderId="5" xfId="1" applyNumberFormat="1" applyFont="1" applyBorder="1" applyProtection="1"/>
    <xf numFmtId="0" fontId="0" fillId="0" borderId="0" xfId="0" applyBorder="1" applyProtection="1"/>
    <xf numFmtId="0" fontId="0" fillId="0" borderId="0" xfId="0" applyBorder="1" applyProtection="1">
      <protection locked="0"/>
    </xf>
    <xf numFmtId="0" fontId="0" fillId="0" borderId="7" xfId="0" applyBorder="1" applyProtection="1"/>
    <xf numFmtId="2" fontId="4" fillId="0" borderId="0" xfId="1" applyNumberFormat="1" applyFont="1" applyBorder="1" applyProtection="1"/>
    <xf numFmtId="1" fontId="4" fillId="0" borderId="0" xfId="0" applyNumberFormat="1" applyFont="1" applyProtection="1"/>
    <xf numFmtId="1" fontId="4" fillId="0" borderId="0" xfId="1" applyNumberFormat="1" applyFont="1" applyProtection="1"/>
    <xf numFmtId="0" fontId="0" fillId="0" borderId="0" xfId="0" applyProtection="1"/>
    <xf numFmtId="1" fontId="0" fillId="0" borderId="0" xfId="0" applyNumberFormat="1" applyProtection="1">
      <protection locked="0"/>
    </xf>
    <xf numFmtId="1" fontId="6" fillId="0" borderId="10" xfId="0" applyNumberFormat="1" applyFont="1" applyFill="1" applyBorder="1" applyAlignment="1" applyProtection="1">
      <alignment horizontal="center" vertical="center"/>
    </xf>
    <xf numFmtId="0" fontId="8" fillId="0" borderId="0" xfId="2" applyBorder="1" applyProtection="1">
      <protection locked="0"/>
    </xf>
    <xf numFmtId="2" fontId="2" fillId="5" borderId="9" xfId="0" applyNumberFormat="1" applyFont="1" applyFill="1" applyBorder="1" applyAlignment="1" applyProtection="1">
      <alignment horizontal="center" wrapText="1"/>
    </xf>
    <xf numFmtId="0" fontId="3" fillId="5" borderId="6" xfId="0" applyFont="1" applyFill="1" applyBorder="1" applyAlignment="1" applyProtection="1">
      <alignment vertical="center"/>
    </xf>
    <xf numFmtId="0" fontId="2" fillId="5" borderId="15" xfId="0" applyFont="1" applyFill="1" applyBorder="1" applyAlignment="1" applyProtection="1">
      <alignment horizontal="center" vertical="center" wrapText="1"/>
    </xf>
    <xf numFmtId="0" fontId="2" fillId="5" borderId="16" xfId="0" applyFont="1" applyFill="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0" fillId="5" borderId="1" xfId="0" applyFill="1" applyBorder="1" applyAlignment="1" applyProtection="1">
      <alignment horizontal="center"/>
    </xf>
    <xf numFmtId="0" fontId="0" fillId="5" borderId="4" xfId="0" applyFill="1" applyBorder="1" applyAlignment="1" applyProtection="1">
      <alignment horizontal="center"/>
    </xf>
    <xf numFmtId="0" fontId="0" fillId="3" borderId="1" xfId="0" applyFill="1" applyBorder="1" applyProtection="1"/>
    <xf numFmtId="0" fontId="0" fillId="0" borderId="4" xfId="0" quotePrefix="1" applyBorder="1" applyAlignment="1" applyProtection="1">
      <alignment horizontal="center"/>
    </xf>
    <xf numFmtId="0" fontId="0" fillId="4" borderId="1" xfId="0" applyFill="1" applyBorder="1" applyProtection="1"/>
    <xf numFmtId="0" fontId="0" fillId="0" borderId="4" xfId="0" applyBorder="1" applyAlignment="1" applyProtection="1">
      <alignment horizontal="center"/>
    </xf>
    <xf numFmtId="0" fontId="0" fillId="2" borderId="13" xfId="0" applyFill="1" applyBorder="1" applyProtection="1"/>
    <xf numFmtId="0" fontId="0" fillId="0" borderId="14" xfId="0" applyBorder="1" applyAlignment="1" applyProtection="1">
      <alignment horizontal="center"/>
    </xf>
    <xf numFmtId="0" fontId="0" fillId="0" borderId="8" xfId="0" applyBorder="1" applyAlignment="1" applyProtection="1">
      <alignment horizontal="center"/>
    </xf>
    <xf numFmtId="0" fontId="11" fillId="0" borderId="0" xfId="0" applyFont="1" applyAlignment="1" applyProtection="1">
      <alignment horizontal="left" vertical="center"/>
    </xf>
    <xf numFmtId="0" fontId="5" fillId="0" borderId="0" xfId="0" applyFont="1" applyAlignment="1" applyProtection="1">
      <alignment horizontal="center" vertical="center" wrapText="1"/>
    </xf>
    <xf numFmtId="0" fontId="0" fillId="0" borderId="0" xfId="0" applyAlignment="1" applyProtection="1">
      <alignment horizontal="center" vertical="center" wrapText="1"/>
    </xf>
    <xf numFmtId="0" fontId="9" fillId="6" borderId="11" xfId="0" applyFont="1" applyFill="1" applyBorder="1" applyAlignment="1" applyProtection="1">
      <alignment horizontal="center"/>
    </xf>
    <xf numFmtId="0" fontId="9" fillId="6" borderId="12" xfId="0" applyFont="1" applyFill="1" applyBorder="1" applyAlignment="1" applyProtection="1">
      <alignment horizontal="center"/>
    </xf>
  </cellXfs>
  <cellStyles count="3">
    <cellStyle name="Hyperlink" xfId="2" builtinId="8"/>
    <cellStyle name="Normal" xfId="0" builtinId="0"/>
    <cellStyle name="Percent" xfId="1" builtinId="5"/>
  </cellStyles>
  <dxfs count="12">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06/relationships/vbaProject" Target="vbaProject.bin"/><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0</xdr:col>
      <xdr:colOff>333375</xdr:colOff>
      <xdr:row>1</xdr:row>
      <xdr:rowOff>66675</xdr:rowOff>
    </xdr:from>
    <xdr:to>
      <xdr:col>9</xdr:col>
      <xdr:colOff>504825</xdr:colOff>
      <xdr:row>26</xdr:row>
      <xdr:rowOff>114300</xdr:rowOff>
    </xdr:to>
    <xdr:grpSp>
      <xdr:nvGrpSpPr>
        <xdr:cNvPr id="5" name="Group 4"/>
        <xdr:cNvGrpSpPr/>
      </xdr:nvGrpSpPr>
      <xdr:grpSpPr>
        <a:xfrm>
          <a:off x="333375" y="257175"/>
          <a:ext cx="5672138" cy="4810125"/>
          <a:chOff x="333375" y="257175"/>
          <a:chExt cx="5657850" cy="4810125"/>
        </a:xfrm>
      </xdr:grpSpPr>
      <xdr:sp macro="" textlink="">
        <xdr:nvSpPr>
          <xdr:cNvPr id="2" name="TextBox 1"/>
          <xdr:cNvSpPr txBox="1"/>
        </xdr:nvSpPr>
        <xdr:spPr>
          <a:xfrm>
            <a:off x="342899" y="800100"/>
            <a:ext cx="5648325" cy="4267200"/>
          </a:xfrm>
          <a:prstGeom prst="rect">
            <a:avLst/>
          </a:prstGeom>
          <a:blipFill>
            <a:blip xmlns:r="http://schemas.openxmlformats.org/officeDocument/2006/relationships" r:embed="rId1"/>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 name="TextBox 2"/>
          <xdr:cNvSpPr txBox="1"/>
        </xdr:nvSpPr>
        <xdr:spPr>
          <a:xfrm>
            <a:off x="333375" y="257175"/>
            <a:ext cx="565785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After you open the Composite Calculator</a:t>
            </a:r>
            <a:r>
              <a:rPr lang="en-US" sz="1100" baseline="0"/>
              <a:t> spreadsheet and before you begin working in it, click the "Enable Content" button when the Macro Security Warning appears.</a:t>
            </a:r>
            <a:endParaRPr lang="en-US" sz="1100"/>
          </a:p>
        </xdr:txBody>
      </xdr:sp>
    </xdr:grpSp>
    <xdr:clientData/>
  </xdr:twoCellAnchor>
  <xdr:twoCellAnchor>
    <xdr:from>
      <xdr:col>0</xdr:col>
      <xdr:colOff>323850</xdr:colOff>
      <xdr:row>27</xdr:row>
      <xdr:rowOff>38099</xdr:rowOff>
    </xdr:from>
    <xdr:to>
      <xdr:col>9</xdr:col>
      <xdr:colOff>485775</xdr:colOff>
      <xdr:row>42</xdr:row>
      <xdr:rowOff>76200</xdr:rowOff>
    </xdr:to>
    <xdr:grpSp>
      <xdr:nvGrpSpPr>
        <xdr:cNvPr id="8" name="Group 7"/>
        <xdr:cNvGrpSpPr/>
      </xdr:nvGrpSpPr>
      <xdr:grpSpPr>
        <a:xfrm>
          <a:off x="323850" y="5181599"/>
          <a:ext cx="5662613" cy="2895601"/>
          <a:chOff x="342900" y="5095874"/>
          <a:chExt cx="5648325" cy="2895601"/>
        </a:xfrm>
      </xdr:grpSpPr>
      <xdr:sp macro="" textlink="">
        <xdr:nvSpPr>
          <xdr:cNvPr id="6" name="TextBox 5"/>
          <xdr:cNvSpPr txBox="1"/>
        </xdr:nvSpPr>
        <xdr:spPr>
          <a:xfrm>
            <a:off x="342900" y="5095874"/>
            <a:ext cx="5648325" cy="2895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 Obtain</a:t>
            </a:r>
            <a:r>
              <a:rPr lang="en-US" sz="1100" baseline="0"/>
              <a:t> your quality measure data by downloading your </a:t>
            </a:r>
            <a:r>
              <a:rPr lang="en-US" sz="1100" baseline="0">
                <a:solidFill>
                  <a:schemeClr val="dk1"/>
                </a:solidFill>
                <a:effectLst/>
                <a:latin typeface="+mn-lt"/>
                <a:ea typeface="+mn-ea"/>
                <a:cs typeface="+mn-cs"/>
              </a:rPr>
              <a:t>CASPER </a:t>
            </a:r>
            <a:r>
              <a:rPr lang="en-US" sz="1100" baseline="0"/>
              <a:t>"MDS 3.0 Facility Level Quality Measure Report"  for the current reporting period. This report is a six month running average of a nursing home's quality measures. The current period will default to the last day of the previous month and begin on the first day of the month that began six months prior. Additionally, the Comparison Group will be a different six month reporting period because of the time lag it takes CMS to compile national and state date to create the comparison group.</a:t>
            </a:r>
          </a:p>
          <a:p>
            <a:endParaRPr lang="en-US" sz="1100" baseline="0"/>
          </a:p>
          <a:p>
            <a:endParaRPr lang="en-US" sz="1100" b="1" baseline="0"/>
          </a:p>
          <a:p>
            <a:endParaRPr lang="en-US" sz="1100" b="1" baseline="0"/>
          </a:p>
          <a:p>
            <a:endParaRPr lang="en-US" sz="1100" b="1" baseline="0"/>
          </a:p>
          <a:p>
            <a:endParaRPr lang="en-US" sz="1100" b="1" baseline="0"/>
          </a:p>
          <a:p>
            <a:endParaRPr lang="en-US" sz="1100" b="1" baseline="0"/>
          </a:p>
          <a:p>
            <a:endParaRPr lang="en-US" sz="1100" b="1" baseline="0"/>
          </a:p>
          <a:p>
            <a:endParaRPr lang="en-US" sz="1100" b="1" baseline="0"/>
          </a:p>
          <a:p>
            <a:r>
              <a:rPr lang="en-US" sz="1100" b="1" baseline="0"/>
              <a:t>NOTE: If you do not know how to obtain your CASPER report, speak to your MDS coordinator or the staff member responsible for submitting MDS data to CMS.</a:t>
            </a:r>
            <a:endParaRPr lang="en-US" sz="1100" b="1"/>
          </a:p>
        </xdr:txBody>
      </xdr:sp>
      <xdr:sp macro="" textlink="">
        <xdr:nvSpPr>
          <xdr:cNvPr id="7" name="TextBox 6"/>
          <xdr:cNvSpPr txBox="1"/>
        </xdr:nvSpPr>
        <xdr:spPr>
          <a:xfrm>
            <a:off x="1600201" y="6296024"/>
            <a:ext cx="2838449" cy="1038225"/>
          </a:xfrm>
          <a:prstGeom prst="rect">
            <a:avLst/>
          </a:prstGeom>
          <a:blipFill>
            <a:blip xmlns:r="http://schemas.openxmlformats.org/officeDocument/2006/relationships" r:embed="rId2"/>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323850</xdr:colOff>
      <xdr:row>42</xdr:row>
      <xdr:rowOff>123825</xdr:rowOff>
    </xdr:from>
    <xdr:to>
      <xdr:col>9</xdr:col>
      <xdr:colOff>514349</xdr:colOff>
      <xdr:row>69</xdr:row>
      <xdr:rowOff>133350</xdr:rowOff>
    </xdr:to>
    <xdr:grpSp>
      <xdr:nvGrpSpPr>
        <xdr:cNvPr id="22" name="Group 21"/>
        <xdr:cNvGrpSpPr/>
      </xdr:nvGrpSpPr>
      <xdr:grpSpPr>
        <a:xfrm>
          <a:off x="323850" y="8124825"/>
          <a:ext cx="5691187" cy="5153025"/>
          <a:chOff x="323850" y="8124825"/>
          <a:chExt cx="5676899" cy="5153025"/>
        </a:xfrm>
      </xdr:grpSpPr>
      <xdr:sp macro="" textlink="">
        <xdr:nvSpPr>
          <xdr:cNvPr id="9" name="TextBox 8"/>
          <xdr:cNvSpPr txBox="1"/>
        </xdr:nvSpPr>
        <xdr:spPr>
          <a:xfrm>
            <a:off x="333374" y="10582275"/>
            <a:ext cx="5667375" cy="2695575"/>
          </a:xfrm>
          <a:prstGeom prst="rect">
            <a:avLst/>
          </a:prstGeom>
          <a:blipFill>
            <a:blip xmlns:r="http://schemas.openxmlformats.org/officeDocument/2006/relationships" r:embed="rId3"/>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20"/>
          <xdr:cNvSpPr txBox="1"/>
        </xdr:nvSpPr>
        <xdr:spPr>
          <a:xfrm>
            <a:off x="323850" y="8124825"/>
            <a:ext cx="5657850" cy="242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 Enter the numerators</a:t>
            </a:r>
            <a:r>
              <a:rPr lang="en-US" sz="1100" baseline="0"/>
              <a:t> from your current CASPER report for the 11 long-stay measures highlighted in the graphic below into the "Current Numerator" column of the Composite Calculator.</a:t>
            </a:r>
          </a:p>
          <a:p>
            <a:pPr algn="l"/>
            <a:r>
              <a:rPr lang="en-US" sz="1100" b="1" baseline="0"/>
              <a:t>Note: The 11 long-stay quality measures used are:</a:t>
            </a:r>
          </a:p>
          <a:p>
            <a:pPr algn="l"/>
            <a:r>
              <a:rPr lang="en-US" sz="1100" b="1" baseline="0"/>
              <a:t>	</a:t>
            </a:r>
            <a:r>
              <a:rPr lang="en-US" sz="900" b="1" baseline="0"/>
              <a:t> 1. Moderate to Severe Pain</a:t>
            </a:r>
          </a:p>
          <a:p>
            <a:pPr algn="l"/>
            <a:r>
              <a:rPr lang="en-US" sz="900" b="1" baseline="0"/>
              <a:t>	 2. High-risk Pressure Ulcers</a:t>
            </a:r>
          </a:p>
          <a:p>
            <a:pPr algn="l"/>
            <a:r>
              <a:rPr lang="en-US" sz="900" b="1" baseline="0"/>
              <a:t>	 3. The use of Physical Restraints</a:t>
            </a:r>
          </a:p>
          <a:p>
            <a:pPr algn="l"/>
            <a:r>
              <a:rPr lang="en-US" sz="900" b="1" baseline="0"/>
              <a:t>	 4. Falls with major injury</a:t>
            </a:r>
          </a:p>
          <a:p>
            <a:pPr algn="l"/>
            <a:r>
              <a:rPr lang="en-US" sz="900" b="1" baseline="0"/>
              <a:t>	 5. Antipsychotic medication use</a:t>
            </a:r>
          </a:p>
          <a:p>
            <a:pPr algn="l"/>
            <a:r>
              <a:rPr lang="en-US" sz="900" b="1" baseline="0"/>
              <a:t>	 6. Depression</a:t>
            </a:r>
          </a:p>
          <a:p>
            <a:pPr algn="l"/>
            <a:r>
              <a:rPr lang="en-US" sz="900" b="1" baseline="0"/>
              <a:t>	 7. UTIs</a:t>
            </a:r>
          </a:p>
          <a:p>
            <a:pPr algn="l"/>
            <a:r>
              <a:rPr lang="en-US" sz="900" b="1" baseline="0"/>
              <a:t>	 8. Catheter inserted or left in the bladder</a:t>
            </a:r>
          </a:p>
          <a:p>
            <a:pPr algn="l"/>
            <a:r>
              <a:rPr lang="en-US" sz="900" b="1" baseline="0"/>
              <a:t>	 9. Low risk bowl and bladder continence</a:t>
            </a:r>
          </a:p>
          <a:p>
            <a:pPr algn="l"/>
            <a:r>
              <a:rPr lang="en-US" sz="900" b="1" baseline="0"/>
              <a:t>	10. Excessive weight loss</a:t>
            </a:r>
          </a:p>
          <a:p>
            <a:pPr algn="l"/>
            <a:r>
              <a:rPr lang="en-US" sz="900" b="1" baseline="0"/>
              <a:t>	11. Increased ADL assistance</a:t>
            </a:r>
          </a:p>
        </xdr:txBody>
      </xdr:sp>
    </xdr:grpSp>
    <xdr:clientData/>
  </xdr:twoCellAnchor>
  <xdr:twoCellAnchor>
    <xdr:from>
      <xdr:col>0</xdr:col>
      <xdr:colOff>352425</xdr:colOff>
      <xdr:row>69</xdr:row>
      <xdr:rowOff>180975</xdr:rowOff>
    </xdr:from>
    <xdr:to>
      <xdr:col>9</xdr:col>
      <xdr:colOff>533400</xdr:colOff>
      <xdr:row>97</xdr:row>
      <xdr:rowOff>0</xdr:rowOff>
    </xdr:to>
    <xdr:grpSp>
      <xdr:nvGrpSpPr>
        <xdr:cNvPr id="25" name="Group 24"/>
        <xdr:cNvGrpSpPr/>
      </xdr:nvGrpSpPr>
      <xdr:grpSpPr>
        <a:xfrm>
          <a:off x="352425" y="13325475"/>
          <a:ext cx="5681663" cy="5153025"/>
          <a:chOff x="352425" y="13325475"/>
          <a:chExt cx="5667375" cy="5153025"/>
        </a:xfrm>
      </xdr:grpSpPr>
      <xdr:sp macro="" textlink="">
        <xdr:nvSpPr>
          <xdr:cNvPr id="23" name="TextBox 22"/>
          <xdr:cNvSpPr txBox="1"/>
        </xdr:nvSpPr>
        <xdr:spPr>
          <a:xfrm>
            <a:off x="352425" y="13325475"/>
            <a:ext cx="5657850" cy="242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 Enter the denominators</a:t>
            </a:r>
            <a:r>
              <a:rPr lang="en-US" sz="1100" baseline="0"/>
              <a:t> </a:t>
            </a:r>
            <a:r>
              <a:rPr lang="en-US" sz="1100" baseline="0">
                <a:solidFill>
                  <a:schemeClr val="dk1"/>
                </a:solidFill>
                <a:effectLst/>
                <a:latin typeface="+mn-lt"/>
                <a:ea typeface="+mn-ea"/>
                <a:cs typeface="+mn-cs"/>
              </a:rPr>
              <a:t>from your current CASPER report </a:t>
            </a:r>
            <a:r>
              <a:rPr lang="en-US" sz="1100" baseline="0"/>
              <a:t>for the 11 long-stay measures highlighted in the graphic below into the "Denominator" column of the Composite Calculator.</a:t>
            </a:r>
          </a:p>
          <a:p>
            <a:pPr algn="l"/>
            <a:endParaRPr lang="en-US" sz="1100" b="1" baseline="0"/>
          </a:p>
          <a:p>
            <a:pPr algn="l"/>
            <a:r>
              <a:rPr lang="en-US" sz="1100" b="1" baseline="0"/>
              <a:t>Note: The 11 long-stay quality measures used are:</a:t>
            </a:r>
          </a:p>
          <a:p>
            <a:pPr algn="l"/>
            <a:r>
              <a:rPr lang="en-US" sz="1100" b="1" baseline="0"/>
              <a:t>	</a:t>
            </a:r>
            <a:r>
              <a:rPr lang="en-US" sz="900" b="1" baseline="0"/>
              <a:t> 1. Moderate to Severe Pain</a:t>
            </a:r>
          </a:p>
          <a:p>
            <a:pPr algn="l"/>
            <a:r>
              <a:rPr lang="en-US" sz="900" b="1" baseline="0"/>
              <a:t>	 2. High-risk Pressure Ulcers</a:t>
            </a:r>
          </a:p>
          <a:p>
            <a:pPr algn="l"/>
            <a:r>
              <a:rPr lang="en-US" sz="900" b="1" baseline="0"/>
              <a:t>	 3. The use of Physical Restraints</a:t>
            </a:r>
          </a:p>
          <a:p>
            <a:pPr algn="l"/>
            <a:r>
              <a:rPr lang="en-US" sz="900" b="1" baseline="0"/>
              <a:t>	 4. Falls with major injury</a:t>
            </a:r>
          </a:p>
          <a:p>
            <a:pPr algn="l"/>
            <a:r>
              <a:rPr lang="en-US" sz="900" b="1" baseline="0"/>
              <a:t>	 5. Antipsychotic medication use</a:t>
            </a:r>
          </a:p>
          <a:p>
            <a:pPr algn="l"/>
            <a:r>
              <a:rPr lang="en-US" sz="900" b="1" baseline="0"/>
              <a:t>	 6. Depression</a:t>
            </a:r>
          </a:p>
          <a:p>
            <a:pPr algn="l"/>
            <a:r>
              <a:rPr lang="en-US" sz="900" b="1" baseline="0"/>
              <a:t>	 7. UTIs</a:t>
            </a:r>
          </a:p>
          <a:p>
            <a:pPr algn="l"/>
            <a:r>
              <a:rPr lang="en-US" sz="900" b="1" baseline="0"/>
              <a:t>	 8. Catheter inserted or left in the bladder</a:t>
            </a:r>
          </a:p>
          <a:p>
            <a:pPr algn="l"/>
            <a:r>
              <a:rPr lang="en-US" sz="900" b="1" baseline="0"/>
              <a:t>	 9. Low risk bowl and bladder continence</a:t>
            </a:r>
          </a:p>
          <a:p>
            <a:pPr algn="l"/>
            <a:r>
              <a:rPr lang="en-US" sz="900" b="1" baseline="0"/>
              <a:t>	10. Excessive weight loss</a:t>
            </a:r>
          </a:p>
          <a:p>
            <a:pPr algn="l"/>
            <a:r>
              <a:rPr lang="en-US" sz="900" b="1" baseline="0"/>
              <a:t>	11. Increased ADL assistance</a:t>
            </a:r>
          </a:p>
        </xdr:txBody>
      </xdr:sp>
      <xdr:sp macro="" textlink="">
        <xdr:nvSpPr>
          <xdr:cNvPr id="24" name="TextBox 23"/>
          <xdr:cNvSpPr txBox="1"/>
        </xdr:nvSpPr>
        <xdr:spPr>
          <a:xfrm>
            <a:off x="352425" y="15782925"/>
            <a:ext cx="5667375" cy="2695575"/>
          </a:xfrm>
          <a:prstGeom prst="rect">
            <a:avLst/>
          </a:prstGeom>
          <a:blipFill>
            <a:blip xmlns:r="http://schemas.openxmlformats.org/officeDocument/2006/relationships" r:embed="rId4"/>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333385</xdr:colOff>
      <xdr:row>138</xdr:row>
      <xdr:rowOff>11063</xdr:rowOff>
    </xdr:from>
    <xdr:to>
      <xdr:col>9</xdr:col>
      <xdr:colOff>527061</xdr:colOff>
      <xdr:row>164</xdr:row>
      <xdr:rowOff>144411</xdr:rowOff>
    </xdr:to>
    <xdr:grpSp>
      <xdr:nvGrpSpPr>
        <xdr:cNvPr id="41" name="Group 40"/>
        <xdr:cNvGrpSpPr/>
      </xdr:nvGrpSpPr>
      <xdr:grpSpPr>
        <a:xfrm>
          <a:off x="333385" y="26300063"/>
          <a:ext cx="5694364" cy="5086348"/>
          <a:chOff x="333376" y="23402924"/>
          <a:chExt cx="5694364" cy="5086348"/>
        </a:xfrm>
      </xdr:grpSpPr>
      <xdr:sp macro="" textlink="">
        <xdr:nvSpPr>
          <xdr:cNvPr id="32" name="TextBox 31"/>
          <xdr:cNvSpPr txBox="1"/>
        </xdr:nvSpPr>
        <xdr:spPr>
          <a:xfrm>
            <a:off x="352425" y="23402924"/>
            <a:ext cx="5672138"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7. Next,</a:t>
            </a:r>
            <a:r>
              <a:rPr lang="en-US" sz="1100" baseline="0"/>
              <a:t> after the composite score is determined use the predictive functions of the spreadsheet to set quality measure reductions goals. To populate the "Desired Numerator Goal", click the Populate Desired Numerator Button and the data from the "Current Numerator" column will populate in the "Desired Numerator Goal" Column.</a:t>
            </a:r>
            <a:endParaRPr lang="en-US" sz="1100"/>
          </a:p>
        </xdr:txBody>
      </xdr:sp>
      <xdr:sp macro="" textlink="">
        <xdr:nvSpPr>
          <xdr:cNvPr id="35" name="TextBox 34"/>
          <xdr:cNvSpPr txBox="1"/>
        </xdr:nvSpPr>
        <xdr:spPr>
          <a:xfrm>
            <a:off x="333376" y="24222072"/>
            <a:ext cx="5694364" cy="4267200"/>
          </a:xfrm>
          <a:prstGeom prst="rect">
            <a:avLst/>
          </a:prstGeom>
          <a:blipFill>
            <a:blip xmlns:r="http://schemas.openxmlformats.org/officeDocument/2006/relationships" r:embed="rId5"/>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360363</xdr:colOff>
      <xdr:row>116</xdr:row>
      <xdr:rowOff>95249</xdr:rowOff>
    </xdr:from>
    <xdr:to>
      <xdr:col>9</xdr:col>
      <xdr:colOff>531813</xdr:colOff>
      <xdr:row>137</xdr:row>
      <xdr:rowOff>133351</xdr:rowOff>
    </xdr:to>
    <xdr:grpSp>
      <xdr:nvGrpSpPr>
        <xdr:cNvPr id="4" name="Group 3"/>
        <xdr:cNvGrpSpPr/>
      </xdr:nvGrpSpPr>
      <xdr:grpSpPr>
        <a:xfrm>
          <a:off x="360363" y="22193249"/>
          <a:ext cx="5672138" cy="4038602"/>
          <a:chOff x="352425" y="19335748"/>
          <a:chExt cx="5672138" cy="4038602"/>
        </a:xfrm>
      </xdr:grpSpPr>
      <xdr:grpSp>
        <xdr:nvGrpSpPr>
          <xdr:cNvPr id="29" name="Group 28"/>
          <xdr:cNvGrpSpPr/>
        </xdr:nvGrpSpPr>
        <xdr:grpSpPr>
          <a:xfrm>
            <a:off x="352425" y="19335748"/>
            <a:ext cx="5672138" cy="4038602"/>
            <a:chOff x="352425" y="19335748"/>
            <a:chExt cx="5657850" cy="4038602"/>
          </a:xfrm>
        </xdr:grpSpPr>
        <xdr:sp macro="" textlink="">
          <xdr:nvSpPr>
            <xdr:cNvPr id="27" name="TextBox 26"/>
            <xdr:cNvSpPr txBox="1"/>
          </xdr:nvSpPr>
          <xdr:spPr>
            <a:xfrm>
              <a:off x="352425" y="19335748"/>
              <a:ext cx="5657850" cy="4038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6. Once all the</a:t>
              </a:r>
              <a:r>
                <a:rPr lang="en-US" sz="1100" baseline="0"/>
                <a:t> needed numerators and denominators are entered into the Composite Calculator, your composite score will autocalculate. The composite score will automatically highlight in red, yellow, or green based on the size of the composite score.</a:t>
              </a:r>
            </a:p>
            <a:p>
              <a:r>
                <a:rPr lang="en-US" sz="1100" baseline="0"/>
                <a:t>	</a:t>
              </a:r>
              <a:r>
                <a:rPr lang="en-US" sz="1100" b="1" baseline="0"/>
                <a:t>a) RED - 7.01 or higher</a:t>
              </a:r>
            </a:p>
            <a:p>
              <a:r>
                <a:rPr lang="en-US" sz="1100" b="1" baseline="0"/>
                <a:t>	b) YELLOW - between 6.01 and 7.00</a:t>
              </a:r>
            </a:p>
            <a:p>
              <a:r>
                <a:rPr lang="en-US" sz="1100" b="1" baseline="0"/>
                <a:t>	c) GREEN - 6.00 and below</a:t>
              </a:r>
              <a:endParaRPr lang="en-US" sz="1100" b="1"/>
            </a:p>
          </xdr:txBody>
        </xdr:sp>
        <xdr:sp macro="" textlink="">
          <xdr:nvSpPr>
            <xdr:cNvPr id="28" name="TextBox 27"/>
            <xdr:cNvSpPr txBox="1"/>
          </xdr:nvSpPr>
          <xdr:spPr>
            <a:xfrm>
              <a:off x="1276351" y="20554950"/>
              <a:ext cx="3581400" cy="2695575"/>
            </a:xfrm>
            <a:prstGeom prst="rect">
              <a:avLst/>
            </a:prstGeom>
            <a:blipFill>
              <a:blip xmlns:r="http://schemas.openxmlformats.org/officeDocument/2006/relationships" r:embed="rId6"/>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sp macro="" textlink="">
        <xdr:nvSpPr>
          <xdr:cNvPr id="36" name="Right Arrow 35"/>
          <xdr:cNvSpPr/>
        </xdr:nvSpPr>
        <xdr:spPr>
          <a:xfrm rot="10602165">
            <a:off x="4881563" y="22947313"/>
            <a:ext cx="333375" cy="23018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311157</xdr:colOff>
      <xdr:row>164</xdr:row>
      <xdr:rowOff>179336</xdr:rowOff>
    </xdr:from>
    <xdr:to>
      <xdr:col>9</xdr:col>
      <xdr:colOff>504833</xdr:colOff>
      <xdr:row>197</xdr:row>
      <xdr:rowOff>39638</xdr:rowOff>
    </xdr:to>
    <xdr:grpSp>
      <xdr:nvGrpSpPr>
        <xdr:cNvPr id="40" name="Group 39"/>
        <xdr:cNvGrpSpPr/>
      </xdr:nvGrpSpPr>
      <xdr:grpSpPr>
        <a:xfrm>
          <a:off x="311157" y="31421336"/>
          <a:ext cx="5694364" cy="6146802"/>
          <a:chOff x="319088" y="28508323"/>
          <a:chExt cx="5694364" cy="6146802"/>
        </a:xfrm>
      </xdr:grpSpPr>
      <xdr:sp macro="" textlink="">
        <xdr:nvSpPr>
          <xdr:cNvPr id="37" name="TextBox 36"/>
          <xdr:cNvSpPr txBox="1"/>
        </xdr:nvSpPr>
        <xdr:spPr>
          <a:xfrm>
            <a:off x="338137" y="28508323"/>
            <a:ext cx="5672138" cy="1971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8. Determine the goals</a:t>
            </a:r>
            <a:r>
              <a:rPr lang="en-US" sz="1100" baseline="0"/>
              <a:t> you would like to set for individual quality measures. Once you have some goals in mind, change the value in the "Desired Goal Numerator" column to represent a decrease in value of the particular quality measure. Once the values for individual quality measures have been changed, the composite score will be recalculated to represent the overall decrease. There is also a box on the right of the Composite Calculator that will help determine the total </a:t>
            </a:r>
            <a:r>
              <a:rPr lang="en-US" sz="1100" baseline="0">
                <a:solidFill>
                  <a:schemeClr val="dk1"/>
                </a:solidFill>
                <a:effectLst/>
                <a:latin typeface="+mn-lt"/>
                <a:ea typeface="+mn-ea"/>
                <a:cs typeface="+mn-cs"/>
              </a:rPr>
              <a:t>decrease</a:t>
            </a:r>
            <a:r>
              <a:rPr lang="en-US" sz="1100" baseline="0"/>
              <a:t> the numerator must reach to result in a composite score of 6.00 or less.</a:t>
            </a:r>
          </a:p>
          <a:p>
            <a:endParaRPr lang="en-US" sz="1100" b="1" baseline="0"/>
          </a:p>
          <a:p>
            <a:r>
              <a:rPr lang="en-US" sz="1100" b="1" baseline="0"/>
              <a:t>NOTE: In the example below the quality measure categories highlighted and with blue arrows next to them have been decreased to represent overall project goals. Additionally, if these changes are made then the composite score will decrease to 6.78. Lastly, a further reduction of the desired numerator goal of nine will result in a composite score of 6.00 or better.</a:t>
            </a:r>
            <a:endParaRPr lang="en-US" sz="1100" b="1"/>
          </a:p>
        </xdr:txBody>
      </xdr:sp>
      <xdr:sp macro="" textlink="">
        <xdr:nvSpPr>
          <xdr:cNvPr id="39" name="TextBox 38"/>
          <xdr:cNvSpPr txBox="1"/>
        </xdr:nvSpPr>
        <xdr:spPr>
          <a:xfrm>
            <a:off x="319088" y="30527625"/>
            <a:ext cx="5694364" cy="4127500"/>
          </a:xfrm>
          <a:prstGeom prst="rect">
            <a:avLst/>
          </a:prstGeom>
          <a:blipFill>
            <a:blip xmlns:r="http://schemas.openxmlformats.org/officeDocument/2006/relationships" r:embed="rId7"/>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295280</xdr:colOff>
      <xdr:row>197</xdr:row>
      <xdr:rowOff>76148</xdr:rowOff>
    </xdr:from>
    <xdr:to>
      <xdr:col>9</xdr:col>
      <xdr:colOff>466730</xdr:colOff>
      <xdr:row>217</xdr:row>
      <xdr:rowOff>166637</xdr:rowOff>
    </xdr:to>
    <xdr:grpSp>
      <xdr:nvGrpSpPr>
        <xdr:cNvPr id="11" name="Group 10"/>
        <xdr:cNvGrpSpPr/>
      </xdr:nvGrpSpPr>
      <xdr:grpSpPr>
        <a:xfrm>
          <a:off x="295280" y="37604648"/>
          <a:ext cx="5672138" cy="3900489"/>
          <a:chOff x="319088" y="34707510"/>
          <a:chExt cx="5672138" cy="3900489"/>
        </a:xfrm>
      </xdr:grpSpPr>
      <xdr:sp macro="" textlink="">
        <xdr:nvSpPr>
          <xdr:cNvPr id="42" name="TextBox 41"/>
          <xdr:cNvSpPr txBox="1"/>
        </xdr:nvSpPr>
        <xdr:spPr>
          <a:xfrm>
            <a:off x="319088" y="34707510"/>
            <a:ext cx="5672138" cy="39004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9. Once</a:t>
            </a:r>
            <a:r>
              <a:rPr lang="en-US" sz="1100" baseline="0"/>
              <a:t> the analysis is complete, save the spreadsheet by utilizing the </a:t>
            </a:r>
            <a:r>
              <a:rPr lang="en-US" sz="1100" b="1" baseline="0"/>
              <a:t>SAVE AS </a:t>
            </a:r>
            <a:r>
              <a:rPr lang="en-US" sz="1100" b="0" baseline="0"/>
              <a:t>function and rename the worksheet.</a:t>
            </a:r>
            <a:endParaRPr lang="en-US" sz="1100" b="1" baseline="0"/>
          </a:p>
        </xdr:txBody>
      </xdr:sp>
      <xdr:sp macro="" textlink="">
        <xdr:nvSpPr>
          <xdr:cNvPr id="43" name="TextBox 42"/>
          <xdr:cNvSpPr txBox="1"/>
        </xdr:nvSpPr>
        <xdr:spPr>
          <a:xfrm>
            <a:off x="2333626" y="35075813"/>
            <a:ext cx="1889125" cy="3373437"/>
          </a:xfrm>
          <a:prstGeom prst="rect">
            <a:avLst/>
          </a:prstGeom>
          <a:blipFill>
            <a:blip xmlns:r="http://schemas.openxmlformats.org/officeDocument/2006/relationships" r:embed="rId8"/>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279403</xdr:colOff>
      <xdr:row>218</xdr:row>
      <xdr:rowOff>22162</xdr:rowOff>
    </xdr:from>
    <xdr:to>
      <xdr:col>9</xdr:col>
      <xdr:colOff>473079</xdr:colOff>
      <xdr:row>246</xdr:row>
      <xdr:rowOff>55513</xdr:rowOff>
    </xdr:to>
    <xdr:grpSp>
      <xdr:nvGrpSpPr>
        <xdr:cNvPr id="50" name="Group 49"/>
        <xdr:cNvGrpSpPr/>
      </xdr:nvGrpSpPr>
      <xdr:grpSpPr>
        <a:xfrm>
          <a:off x="279403" y="41551162"/>
          <a:ext cx="5694364" cy="5367351"/>
          <a:chOff x="295275" y="38638148"/>
          <a:chExt cx="5694364" cy="4821248"/>
        </a:xfrm>
      </xdr:grpSpPr>
      <xdr:sp macro="" textlink="">
        <xdr:nvSpPr>
          <xdr:cNvPr id="47" name="TextBox 46"/>
          <xdr:cNvSpPr txBox="1"/>
        </xdr:nvSpPr>
        <xdr:spPr>
          <a:xfrm>
            <a:off x="304799" y="38638148"/>
            <a:ext cx="5672138" cy="593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10. After</a:t>
            </a:r>
            <a:r>
              <a:rPr lang="en-US" sz="1100" baseline="0"/>
              <a:t> the spreadsheet has been saved with a different name, all current numerators and denominators can be cleared by pushing the "Clear Composite Calculator" button. The desired goal numerators will remain for future goal tracking purchases.</a:t>
            </a:r>
            <a:endParaRPr lang="en-US" sz="1100" b="1" baseline="0"/>
          </a:p>
        </xdr:txBody>
      </xdr:sp>
      <xdr:sp macro="" textlink="">
        <xdr:nvSpPr>
          <xdr:cNvPr id="49" name="TextBox 48"/>
          <xdr:cNvSpPr txBox="1"/>
        </xdr:nvSpPr>
        <xdr:spPr>
          <a:xfrm>
            <a:off x="295275" y="39267017"/>
            <a:ext cx="5694364" cy="4192379"/>
          </a:xfrm>
          <a:prstGeom prst="rect">
            <a:avLst/>
          </a:prstGeom>
          <a:blipFill>
            <a:blip xmlns:r="http://schemas.openxmlformats.org/officeDocument/2006/relationships" r:embed="rId9"/>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twoCellAnchor>
    <xdr:from>
      <xdr:col>0</xdr:col>
      <xdr:colOff>352425</xdr:colOff>
      <xdr:row>97</xdr:row>
      <xdr:rowOff>19049</xdr:rowOff>
    </xdr:from>
    <xdr:to>
      <xdr:col>9</xdr:col>
      <xdr:colOff>523875</xdr:colOff>
      <xdr:row>116</xdr:row>
      <xdr:rowOff>63500</xdr:rowOff>
    </xdr:to>
    <xdr:grpSp>
      <xdr:nvGrpSpPr>
        <xdr:cNvPr id="13" name="Group 12"/>
        <xdr:cNvGrpSpPr/>
      </xdr:nvGrpSpPr>
      <xdr:grpSpPr>
        <a:xfrm>
          <a:off x="352425" y="18497549"/>
          <a:ext cx="5672138" cy="3663951"/>
          <a:chOff x="352425" y="18497549"/>
          <a:chExt cx="5672138" cy="3663951"/>
        </a:xfrm>
      </xdr:grpSpPr>
      <xdr:sp macro="" textlink="">
        <xdr:nvSpPr>
          <xdr:cNvPr id="26" name="TextBox 25"/>
          <xdr:cNvSpPr txBox="1"/>
        </xdr:nvSpPr>
        <xdr:spPr>
          <a:xfrm>
            <a:off x="352425" y="18497549"/>
            <a:ext cx="5672138" cy="3663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5. The Influenza and Pneumococcal vaccination</a:t>
            </a:r>
            <a:r>
              <a:rPr lang="en-US" sz="1100" baseline="0"/>
              <a:t> rates are also needed to calculate your composite score. You can obtain this information from the Quality Improvement Organization in your state. Once you have your numerators and denominators for both vaccine categories, enter them into their respective cells in the spreadsheet.</a:t>
            </a:r>
            <a:endParaRPr lang="en-US" sz="1100"/>
          </a:p>
        </xdr:txBody>
      </xdr:sp>
      <xdr:sp macro="" textlink="">
        <xdr:nvSpPr>
          <xdr:cNvPr id="33" name="TextBox 32"/>
          <xdr:cNvSpPr txBox="1"/>
        </xdr:nvSpPr>
        <xdr:spPr>
          <a:xfrm>
            <a:off x="1416050" y="19335748"/>
            <a:ext cx="3590444" cy="2695575"/>
          </a:xfrm>
          <a:prstGeom prst="rect">
            <a:avLst/>
          </a:prstGeom>
          <a:blipFill>
            <a:blip xmlns:r="http://schemas.openxmlformats.org/officeDocument/2006/relationships" r:embed="rId6"/>
            <a:stretch>
              <a:fillRect/>
            </a:stretch>
          </a:blip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2" name="Rounded Rectangle 11"/>
          <xdr:cNvSpPr/>
        </xdr:nvSpPr>
        <xdr:spPr>
          <a:xfrm>
            <a:off x="1365250" y="21542374"/>
            <a:ext cx="3690938" cy="206374"/>
          </a:xfrm>
          <a:prstGeom prst="roundRect">
            <a:avLst/>
          </a:prstGeom>
          <a:solidFill>
            <a:srgbClr val="FFFF00">
              <a:alpha val="25000"/>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223309</xdr:colOff>
      <xdr:row>0</xdr:row>
      <xdr:rowOff>98425</xdr:rowOff>
    </xdr:from>
    <xdr:to>
      <xdr:col>7</xdr:col>
      <xdr:colOff>906993</xdr:colOff>
      <xdr:row>0</xdr:row>
      <xdr:rowOff>671195</xdr:rowOff>
    </xdr:to>
    <xdr:pic>
      <xdr:nvPicPr>
        <xdr:cNvPr id="2" name="Picture 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tretch>
          <a:fillRect/>
        </a:stretch>
      </xdr:blipFill>
      <xdr:spPr>
        <a:xfrm>
          <a:off x="4721226" y="98425"/>
          <a:ext cx="3879850" cy="572770"/>
        </a:xfrm>
        <a:prstGeom prst="rect">
          <a:avLst/>
        </a:prstGeom>
        <a:solidFill>
          <a:schemeClr val="bg1"/>
        </a:solidFill>
      </xdr:spPr>
    </xdr:pic>
    <xdr:clientData/>
  </xdr:twoCellAnchor>
  <mc:AlternateContent xmlns:mc="http://schemas.openxmlformats.org/markup-compatibility/2006">
    <mc:Choice xmlns:a14="http://schemas.microsoft.com/office/drawing/2010/main" Requires="a14">
      <xdr:twoCellAnchor>
        <xdr:from>
          <xdr:col>4</xdr:col>
          <xdr:colOff>76200</xdr:colOff>
          <xdr:row>1</xdr:row>
          <xdr:rowOff>85725</xdr:rowOff>
        </xdr:from>
        <xdr:to>
          <xdr:col>4</xdr:col>
          <xdr:colOff>847725</xdr:colOff>
          <xdr:row>1</xdr:row>
          <xdr:rowOff>942975</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Populate Desired Goal Numerator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47625</xdr:colOff>
          <xdr:row>9</xdr:row>
          <xdr:rowOff>95250</xdr:rowOff>
        </xdr:from>
        <xdr:to>
          <xdr:col>8</xdr:col>
          <xdr:colOff>1133475</xdr:colOff>
          <xdr:row>12</xdr:row>
          <xdr:rowOff>123825</xdr:rowOff>
        </xdr:to>
        <xdr:sp macro="" textlink="">
          <xdr:nvSpPr>
            <xdr:cNvPr id="1033" name="Button 9" hidden="1">
              <a:extLst>
                <a:ext uri="{63B3BB69-23CF-44E3-9099-C40C66FF867C}">
                  <a14:compatExt spid="_x0000_s103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Clear Composite Calculator Data</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youtube.com/watch?v=ZLhVJEmzvuY&amp;feature=youtu.b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abSelected="1" zoomScale="120" zoomScaleNormal="120" workbookViewId="0">
      <selection activeCell="K228" sqref="K228"/>
    </sheetView>
  </sheetViews>
  <sheetFormatPr defaultRowHeight="15" x14ac:dyDescent="0.25"/>
  <sheetData/>
  <sheetProtection password="DC6F"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J35"/>
  <sheetViews>
    <sheetView zoomScale="90" zoomScaleNormal="90" workbookViewId="0">
      <selection activeCell="E3" sqref="E3:E15"/>
    </sheetView>
  </sheetViews>
  <sheetFormatPr defaultRowHeight="15" x14ac:dyDescent="0.25"/>
  <cols>
    <col min="1" max="1" width="32.42578125" style="1" customWidth="1"/>
    <col min="2" max="2" width="10.7109375" style="1" bestFit="1" customWidth="1"/>
    <col min="3" max="3" width="13.28515625" style="1" customWidth="1"/>
    <col min="4" max="4" width="11" style="1" bestFit="1" customWidth="1"/>
    <col min="5" max="5" width="13.42578125" style="1" customWidth="1"/>
    <col min="6" max="6" width="12.28515625" style="1" bestFit="1" customWidth="1"/>
    <col min="7" max="7" width="22.28515625" style="1" bestFit="1" customWidth="1"/>
    <col min="8" max="9" width="17.28515625" style="1" customWidth="1"/>
    <col min="10" max="16384" width="9.140625" style="1"/>
  </cols>
  <sheetData>
    <row r="1" spans="1:10" ht="57.75" customHeight="1" thickBot="1" x14ac:dyDescent="0.3">
      <c r="A1" s="38" t="s">
        <v>30</v>
      </c>
      <c r="B1" s="37"/>
      <c r="C1" s="37"/>
      <c r="D1" s="37"/>
      <c r="E1" s="37"/>
      <c r="F1" s="37"/>
      <c r="G1" s="37"/>
      <c r="H1" s="20"/>
      <c r="I1" s="20"/>
    </row>
    <row r="2" spans="1:10" ht="76.5" thickTop="1" thickBot="1" x14ac:dyDescent="0.3">
      <c r="A2" s="25" t="s">
        <v>0</v>
      </c>
      <c r="B2" s="26" t="s">
        <v>16</v>
      </c>
      <c r="C2" s="27" t="s">
        <v>2</v>
      </c>
      <c r="D2" s="28" t="s">
        <v>15</v>
      </c>
      <c r="E2" s="26"/>
      <c r="F2" s="27" t="s">
        <v>14</v>
      </c>
      <c r="G2" s="28" t="s">
        <v>22</v>
      </c>
      <c r="H2" s="24" t="s">
        <v>20</v>
      </c>
      <c r="I2" s="24" t="s">
        <v>21</v>
      </c>
      <c r="J2" s="21"/>
    </row>
    <row r="3" spans="1:10" ht="20.25" thickTop="1" thickBot="1" x14ac:dyDescent="0.3">
      <c r="A3" s="10" t="s">
        <v>3</v>
      </c>
      <c r="B3" s="2"/>
      <c r="C3" s="3"/>
      <c r="D3" s="7">
        <f>IFERROR(((B3/C3)),0)</f>
        <v>0</v>
      </c>
      <c r="E3" s="2"/>
      <c r="F3" s="7">
        <f>IFERROR((E3/C3),0)</f>
        <v>0</v>
      </c>
      <c r="G3" s="12">
        <f>IFERROR(((F3-D3)/D3),0)</f>
        <v>0</v>
      </c>
      <c r="H3" s="22" t="str">
        <f>IF(B3:B15="","",B16-(ROUND((C16*0.06),1)))</f>
        <v/>
      </c>
      <c r="I3" s="22" t="str">
        <f>IF(E3:E15="","",E16-(ROUND((C16*0.06),1)))</f>
        <v/>
      </c>
    </row>
    <row r="4" spans="1:10" ht="15.75" thickBot="1" x14ac:dyDescent="0.3">
      <c r="A4" s="10" t="s">
        <v>4</v>
      </c>
      <c r="B4" s="2"/>
      <c r="C4" s="3"/>
      <c r="D4" s="7">
        <f t="shared" ref="D4:D15" si="0">IFERROR(((B4/C4)),0)</f>
        <v>0</v>
      </c>
      <c r="E4" s="2"/>
      <c r="F4" s="7">
        <f t="shared" ref="F4:F15" si="1">IFERROR((E4/C4),0)</f>
        <v>0</v>
      </c>
      <c r="G4" s="12">
        <f t="shared" ref="G4:G16" si="2">IFERROR(((F4-D4)/D4),0)</f>
        <v>0</v>
      </c>
    </row>
    <row r="5" spans="1:10" ht="15.75" thickTop="1" x14ac:dyDescent="0.25">
      <c r="A5" s="10" t="s">
        <v>5</v>
      </c>
      <c r="B5" s="2"/>
      <c r="C5" s="3"/>
      <c r="D5" s="7">
        <f t="shared" si="0"/>
        <v>0</v>
      </c>
      <c r="E5" s="2"/>
      <c r="F5" s="7">
        <f t="shared" si="1"/>
        <v>0</v>
      </c>
      <c r="G5" s="12">
        <f t="shared" si="2"/>
        <v>0</v>
      </c>
      <c r="H5" s="41" t="s">
        <v>24</v>
      </c>
      <c r="I5" s="42"/>
    </row>
    <row r="6" spans="1:10" x14ac:dyDescent="0.25">
      <c r="A6" s="10" t="s">
        <v>6</v>
      </c>
      <c r="B6" s="2"/>
      <c r="C6" s="3"/>
      <c r="D6" s="7">
        <f t="shared" si="0"/>
        <v>0</v>
      </c>
      <c r="E6" s="2"/>
      <c r="F6" s="7">
        <f t="shared" si="1"/>
        <v>0</v>
      </c>
      <c r="G6" s="12">
        <f t="shared" si="2"/>
        <v>0</v>
      </c>
      <c r="H6" s="29" t="s">
        <v>25</v>
      </c>
      <c r="I6" s="30" t="s">
        <v>26</v>
      </c>
    </row>
    <row r="7" spans="1:10" x14ac:dyDescent="0.25">
      <c r="A7" s="16" t="s">
        <v>7</v>
      </c>
      <c r="B7" s="3"/>
      <c r="C7" s="3"/>
      <c r="D7" s="12">
        <f t="shared" si="0"/>
        <v>0</v>
      </c>
      <c r="E7" s="3"/>
      <c r="F7" s="7">
        <f t="shared" si="1"/>
        <v>0</v>
      </c>
      <c r="G7" s="12">
        <f t="shared" si="2"/>
        <v>0</v>
      </c>
      <c r="H7" s="31"/>
      <c r="I7" s="32" t="s">
        <v>27</v>
      </c>
    </row>
    <row r="8" spans="1:10" x14ac:dyDescent="0.25">
      <c r="A8" s="10" t="s">
        <v>8</v>
      </c>
      <c r="B8" s="2"/>
      <c r="C8" s="3"/>
      <c r="D8" s="7">
        <f t="shared" si="0"/>
        <v>0</v>
      </c>
      <c r="E8" s="2"/>
      <c r="F8" s="7">
        <f t="shared" si="1"/>
        <v>0</v>
      </c>
      <c r="G8" s="12">
        <f t="shared" si="2"/>
        <v>0</v>
      </c>
      <c r="H8" s="33"/>
      <c r="I8" s="34" t="s">
        <v>28</v>
      </c>
    </row>
    <row r="9" spans="1:10" ht="15.75" thickBot="1" x14ac:dyDescent="0.3">
      <c r="A9" s="10" t="s">
        <v>9</v>
      </c>
      <c r="B9" s="2"/>
      <c r="C9" s="3"/>
      <c r="D9" s="7">
        <f t="shared" si="0"/>
        <v>0</v>
      </c>
      <c r="E9" s="2"/>
      <c r="F9" s="7">
        <f t="shared" si="1"/>
        <v>0</v>
      </c>
      <c r="G9" s="12">
        <f t="shared" si="2"/>
        <v>0</v>
      </c>
      <c r="H9" s="35"/>
      <c r="I9" s="36" t="s">
        <v>31</v>
      </c>
    </row>
    <row r="10" spans="1:10" ht="15.75" thickTop="1" x14ac:dyDescent="0.25">
      <c r="A10" s="10" t="s">
        <v>10</v>
      </c>
      <c r="B10" s="2"/>
      <c r="C10" s="3"/>
      <c r="D10" s="7">
        <f t="shared" si="0"/>
        <v>0</v>
      </c>
      <c r="E10" s="2"/>
      <c r="F10" s="7">
        <f t="shared" si="1"/>
        <v>0</v>
      </c>
      <c r="G10" s="12">
        <f t="shared" si="2"/>
        <v>0</v>
      </c>
    </row>
    <row r="11" spans="1:10" x14ac:dyDescent="0.25">
      <c r="A11" s="10" t="s">
        <v>11</v>
      </c>
      <c r="B11" s="2"/>
      <c r="C11" s="3"/>
      <c r="D11" s="7">
        <f t="shared" si="0"/>
        <v>0</v>
      </c>
      <c r="E11" s="2"/>
      <c r="F11" s="7">
        <f t="shared" si="1"/>
        <v>0</v>
      </c>
      <c r="G11" s="12">
        <f t="shared" si="2"/>
        <v>0</v>
      </c>
    </row>
    <row r="12" spans="1:10" x14ac:dyDescent="0.25">
      <c r="A12" s="10" t="s">
        <v>12</v>
      </c>
      <c r="B12" s="2"/>
      <c r="C12" s="3"/>
      <c r="D12" s="7">
        <f t="shared" si="0"/>
        <v>0</v>
      </c>
      <c r="E12" s="2"/>
      <c r="F12" s="7">
        <f t="shared" si="1"/>
        <v>0</v>
      </c>
      <c r="G12" s="12">
        <f t="shared" si="2"/>
        <v>0</v>
      </c>
    </row>
    <row r="13" spans="1:10" x14ac:dyDescent="0.25">
      <c r="A13" s="10" t="s">
        <v>13</v>
      </c>
      <c r="B13" s="2"/>
      <c r="C13" s="3"/>
      <c r="D13" s="7">
        <f t="shared" si="0"/>
        <v>0</v>
      </c>
      <c r="E13" s="2"/>
      <c r="F13" s="7">
        <f t="shared" si="1"/>
        <v>0</v>
      </c>
      <c r="G13" s="12">
        <f t="shared" si="2"/>
        <v>0</v>
      </c>
    </row>
    <row r="14" spans="1:10" x14ac:dyDescent="0.25">
      <c r="A14" s="10" t="s">
        <v>17</v>
      </c>
      <c r="B14" s="2"/>
      <c r="C14" s="3"/>
      <c r="D14" s="7">
        <f t="shared" si="0"/>
        <v>0</v>
      </c>
      <c r="E14" s="2"/>
      <c r="F14" s="7">
        <f t="shared" si="1"/>
        <v>0</v>
      </c>
      <c r="G14" s="12">
        <f t="shared" si="2"/>
        <v>0</v>
      </c>
    </row>
    <row r="15" spans="1:10" ht="15.75" thickBot="1" x14ac:dyDescent="0.3">
      <c r="A15" s="11" t="s">
        <v>18</v>
      </c>
      <c r="B15" s="4"/>
      <c r="C15" s="5"/>
      <c r="D15" s="8">
        <f t="shared" si="0"/>
        <v>0</v>
      </c>
      <c r="E15" s="4"/>
      <c r="F15" s="8">
        <f t="shared" si="1"/>
        <v>0</v>
      </c>
      <c r="G15" s="13">
        <f t="shared" si="2"/>
        <v>0</v>
      </c>
    </row>
    <row r="16" spans="1:10" ht="21.75" thickTop="1" x14ac:dyDescent="0.35">
      <c r="A16" s="6" t="s">
        <v>1</v>
      </c>
      <c r="B16" s="18">
        <f>SUM(B3:B15)</f>
        <v>0</v>
      </c>
      <c r="C16" s="19">
        <f>SUM(C3:C15)</f>
        <v>0</v>
      </c>
      <c r="D16" s="17">
        <f>IFERROR(((B16/C16)*100),0)</f>
        <v>0</v>
      </c>
      <c r="E16" s="18">
        <f>SUM(E3:E15)</f>
        <v>0</v>
      </c>
      <c r="F16" s="17">
        <f>IFERROR(((E16/C16)*100),0)</f>
        <v>0</v>
      </c>
      <c r="G16" s="9">
        <f t="shared" si="2"/>
        <v>0</v>
      </c>
    </row>
    <row r="17" spans="1:7" x14ac:dyDescent="0.25">
      <c r="A17" s="20" t="s">
        <v>29</v>
      </c>
      <c r="B17" s="20"/>
      <c r="C17" s="20"/>
      <c r="D17" s="20"/>
      <c r="E17" s="20"/>
      <c r="F17" s="20"/>
      <c r="G17" s="20"/>
    </row>
    <row r="18" spans="1:7" x14ac:dyDescent="0.25">
      <c r="A18" s="39" t="s">
        <v>32</v>
      </c>
      <c r="B18" s="40"/>
      <c r="C18" s="40"/>
      <c r="D18" s="40"/>
      <c r="E18" s="40"/>
      <c r="F18" s="40"/>
      <c r="G18" s="40"/>
    </row>
    <row r="19" spans="1:7" x14ac:dyDescent="0.25">
      <c r="A19" s="40"/>
      <c r="B19" s="40"/>
      <c r="C19" s="40"/>
      <c r="D19" s="40"/>
      <c r="E19" s="40"/>
      <c r="F19" s="40"/>
      <c r="G19" s="40"/>
    </row>
    <row r="20" spans="1:7" x14ac:dyDescent="0.25">
      <c r="A20" s="40"/>
      <c r="B20" s="40"/>
      <c r="C20" s="40"/>
      <c r="D20" s="40"/>
      <c r="E20" s="40"/>
      <c r="F20" s="40"/>
      <c r="G20" s="40"/>
    </row>
    <row r="21" spans="1:7" x14ac:dyDescent="0.25">
      <c r="A21" s="40"/>
      <c r="B21" s="40"/>
      <c r="C21" s="40"/>
      <c r="D21" s="40"/>
      <c r="E21" s="40"/>
      <c r="F21" s="40"/>
      <c r="G21" s="40"/>
    </row>
    <row r="22" spans="1:7" x14ac:dyDescent="0.25">
      <c r="A22" s="20"/>
      <c r="B22" s="20"/>
      <c r="C22" s="20"/>
      <c r="D22" s="20"/>
      <c r="E22" s="20"/>
      <c r="F22" s="20"/>
      <c r="G22" s="20"/>
    </row>
    <row r="23" spans="1:7" x14ac:dyDescent="0.25">
      <c r="A23" s="14" t="s">
        <v>19</v>
      </c>
      <c r="B23" s="20"/>
      <c r="C23" s="20"/>
      <c r="D23" s="20"/>
      <c r="E23" s="20"/>
      <c r="F23" s="20"/>
      <c r="G23" s="20"/>
    </row>
    <row r="24" spans="1:7" x14ac:dyDescent="0.25">
      <c r="A24" s="14"/>
    </row>
    <row r="25" spans="1:7" x14ac:dyDescent="0.25">
      <c r="A25" s="23" t="s">
        <v>23</v>
      </c>
    </row>
    <row r="26" spans="1:7" x14ac:dyDescent="0.25">
      <c r="A26" s="15"/>
    </row>
    <row r="27" spans="1:7" x14ac:dyDescent="0.25">
      <c r="A27" s="15"/>
    </row>
    <row r="28" spans="1:7" x14ac:dyDescent="0.25">
      <c r="A28" s="15"/>
    </row>
    <row r="29" spans="1:7" x14ac:dyDescent="0.25">
      <c r="A29" s="14"/>
    </row>
    <row r="30" spans="1:7" x14ac:dyDescent="0.25">
      <c r="A30" s="14"/>
    </row>
    <row r="31" spans="1:7" x14ac:dyDescent="0.25">
      <c r="A31" s="15"/>
    </row>
    <row r="32" spans="1:7" x14ac:dyDescent="0.25">
      <c r="A32" s="14"/>
    </row>
    <row r="33" spans="1:1" x14ac:dyDescent="0.25">
      <c r="A33" s="14"/>
    </row>
    <row r="34" spans="1:1" x14ac:dyDescent="0.25">
      <c r="A34" s="14"/>
    </row>
    <row r="35" spans="1:1" x14ac:dyDescent="0.25">
      <c r="A35" s="15"/>
    </row>
  </sheetData>
  <sheetProtection password="DC6F" sheet="1" objects="1" scenarios="1"/>
  <mergeCells count="2">
    <mergeCell ref="A18:G21"/>
    <mergeCell ref="H5:I5"/>
  </mergeCells>
  <conditionalFormatting sqref="D16">
    <cfRule type="cellIs" dxfId="11" priority="15" operator="greaterThan">
      <formula>7</formula>
    </cfRule>
    <cfRule type="cellIs" dxfId="10" priority="16" operator="between">
      <formula>6.01</formula>
      <formula>7</formula>
    </cfRule>
    <cfRule type="cellIs" dxfId="9" priority="17" operator="lessThanOrEqual">
      <formula>6</formula>
    </cfRule>
  </conditionalFormatting>
  <conditionalFormatting sqref="F16">
    <cfRule type="cellIs" dxfId="8" priority="12" operator="lessThanOrEqual">
      <formula>6</formula>
    </cfRule>
    <cfRule type="cellIs" dxfId="7" priority="13" operator="between">
      <formula>6.01</formula>
      <formula>7</formula>
    </cfRule>
    <cfRule type="cellIs" dxfId="6" priority="14" operator="greaterThan">
      <formula>7</formula>
    </cfRule>
  </conditionalFormatting>
  <conditionalFormatting sqref="I3">
    <cfRule type="expression" dxfId="5" priority="4">
      <formula>$F$16&gt;7.01</formula>
    </cfRule>
    <cfRule type="expression" dxfId="4" priority="5">
      <formula>IF($F$16&gt;6.01,AND($F$16&lt;=7))</formula>
    </cfRule>
    <cfRule type="expression" dxfId="3" priority="7">
      <formula>$F$16&lt;=6</formula>
    </cfRule>
  </conditionalFormatting>
  <conditionalFormatting sqref="H3">
    <cfRule type="expression" dxfId="2" priority="1">
      <formula>$D$16&gt;7.01</formula>
    </cfRule>
    <cfRule type="expression" dxfId="1" priority="2">
      <formula>IF($D$16&gt;6.01,AND($D$16&lt;=7))</formula>
    </cfRule>
    <cfRule type="expression" dxfId="0" priority="3">
      <formula>$D$16&lt;=6</formula>
    </cfRule>
  </conditionalFormatting>
  <hyperlinks>
    <hyperlink ref="A25" r:id="rId1"/>
  </hyperlinks>
  <pageMargins left="0.7" right="0.7" top="0.75" bottom="0.75" header="0.3" footer="0.3"/>
  <pageSetup orientation="portrait" r:id="rId2"/>
  <ignoredErrors>
    <ignoredError sqref="D16"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25" r:id="rId5" name="Button 1">
              <controlPr defaultSize="0" print="0" autoFill="0" autoPict="0" macro="[0]!FillNum">
                <anchor moveWithCells="1" sizeWithCells="1">
                  <from>
                    <xdr:col>4</xdr:col>
                    <xdr:colOff>76200</xdr:colOff>
                    <xdr:row>1</xdr:row>
                    <xdr:rowOff>85725</xdr:rowOff>
                  </from>
                  <to>
                    <xdr:col>4</xdr:col>
                    <xdr:colOff>847725</xdr:colOff>
                    <xdr:row>1</xdr:row>
                    <xdr:rowOff>942975</xdr:rowOff>
                  </to>
                </anchor>
              </controlPr>
            </control>
          </mc:Choice>
        </mc:AlternateContent>
        <mc:AlternateContent xmlns:mc="http://schemas.openxmlformats.org/markup-compatibility/2006">
          <mc:Choice Requires="x14">
            <control shapeId="1033" r:id="rId6" name="Button 9">
              <controlPr defaultSize="0" print="0" autoFill="0" autoPict="0" macro="[0]!_xludf.Clear">
                <anchor moveWithCells="1" sizeWithCells="1">
                  <from>
                    <xdr:col>7</xdr:col>
                    <xdr:colOff>47625</xdr:colOff>
                    <xdr:row>9</xdr:row>
                    <xdr:rowOff>95250</xdr:rowOff>
                  </from>
                  <to>
                    <xdr:col>8</xdr:col>
                    <xdr:colOff>1133475</xdr:colOff>
                    <xdr:row>12</xdr:row>
                    <xdr:rowOff>123825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27A6A4B-1DEE-42F6-955E-B43ED9066BCD}">
  <ds:schemaRefs>
    <ds:schemaRef ds:uri="http://schemas.microsoft.com/sharepoint/v3/contenttype/forms"/>
  </ds:schemaRefs>
</ds:datastoreItem>
</file>

<file path=customXml/itemProps2.xml><?xml version="1.0" encoding="utf-8"?>
<ds:datastoreItem xmlns:ds="http://schemas.openxmlformats.org/officeDocument/2006/customXml" ds:itemID="{A8E4FCDD-69FB-47B6-A74B-2BE14FEBCE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E80874E-E07F-4AE4-BC26-BBD5A83F2600}">
  <ds:schemaRefs>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Instructions</vt:lpstr>
      <vt:lpstr>Composite Calculator</vt:lpstr>
      <vt:lpstr>Cur_Num</vt:lpstr>
      <vt:lpstr>Denom</vt:lpstr>
      <vt:lpstr>Pop_Goal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Johnathan Reeves</dc:creator>
  <cp:lastModifiedBy>Johnathan Reeves</cp:lastModifiedBy>
  <dcterms:created xsi:type="dcterms:W3CDTF">2015-01-28T18:17:16Z</dcterms:created>
  <dcterms:modified xsi:type="dcterms:W3CDTF">2015-11-02T18:09:53Z</dcterms:modified>
</cp:coreProperties>
</file>